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2章事例演習2-3\"/>
    </mc:Choice>
  </mc:AlternateContent>
  <xr:revisionPtr revIDLastSave="0" documentId="8_{EBCDD59C-5472-4864-ADC8-8713CA4A8414}" xr6:coauthVersionLast="44" xr6:coauthVersionMax="44" xr10:uidLastSave="{00000000-0000-0000-0000-000000000000}"/>
  <bookViews>
    <workbookView xWindow="-108" yWindow="-108" windowWidth="30936" windowHeight="17496" xr2:uid="{00000000-000D-0000-FFFF-FFFF00000000}"/>
  </bookViews>
  <sheets>
    <sheet name="モノクロ解答" sheetId="8" r:id="rId1"/>
    <sheet name="カラー解答" sheetId="1" r:id="rId2"/>
    <sheet name="解説１" sheetId="5" r:id="rId3"/>
    <sheet name="解説２" sheetId="6" r:id="rId4"/>
    <sheet name="解説３" sheetId="7" r:id="rId5"/>
    <sheet name="売掛金年齢調査表" sheetId="4" r:id="rId6"/>
  </sheets>
  <definedNames>
    <definedName name="_xlnm.Print_Area" localSheetId="1">カラー解答!$A$1:$M$18</definedName>
    <definedName name="_xlnm.Print_Area" localSheetId="0">モノクロ解答!$A$1:$M$18</definedName>
    <definedName name="_xlnm.Print_Area" localSheetId="2">解説１!$A$1:$M$14</definedName>
    <definedName name="_xlnm.Print_Area" localSheetId="3">解説２!$A$1:$M$14</definedName>
    <definedName name="_xlnm.Print_Area" localSheetId="4">解説３!$A$1:$M$14</definedName>
    <definedName name="_xlnm.Print_Area" localSheetId="5">売掛金年齢調査表!$A$1:$M$14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<sst xmlns="http://schemas.openxmlformats.org/spreadsheetml/2006/main" count="166" uniqueCount="40">
  <si>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</si>
  <si>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</si>
  <si>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</si>
  <si>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</si>
  <si>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</si>
  <si>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</si>
  <si>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</si>
  <si>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</si>
  <si>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</si>
  <si>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</si>
  <si>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</si>
  <si>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</si>
  <si>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</si>
  <si>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</si>
  <si>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</si>
  <si>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</si>
  <si>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</si>
  <si>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コード</t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</si>
  <si>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</si>
  <si>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</si>
  <si>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</si>
  <si>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</si>
  <si>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</si>
  <si>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</si>
  <si>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</si>
  <si>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</si>
  <si>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</si>
  <si>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</si>
  <si>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</si>
  <si>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</si>
  <si>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</si>
  <si>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</si>
  <si>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</si>
  <si>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</si>
  <si>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</si>
  <si>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</si>
  <si>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</si>
  <si>
    <r>
      <rPr>
        <b/>
        <sz val="11"/>
        <rFont val="ＭＳ 明朝"/>
        <family val="1"/>
        <charset val="128"/>
      </rPr>
      <t>－</t>
    </r>
    <phoneticPr fontId="2"/>
  </si>
  <si>
    <r>
      <rPr>
        <b/>
        <sz val="11"/>
        <rFont val="ＭＳ 明朝"/>
        <family val="1"/>
        <charset val="128"/>
      </rPr>
      <t>－</t>
    </r>
    <phoneticPr fontId="2"/>
  </si>
  <si>
    <r>
      <rPr>
        <b/>
        <sz val="11"/>
        <rFont val="ＭＳ 明朝"/>
        <family val="1"/>
        <charset val="128"/>
      </rPr>
      <t>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</si>
</sst>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Century"/>
      <family val="1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0" fillId="3" borderId="34" xfId="0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0" fillId="4" borderId="34" xfId="0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0" fillId="5" borderId="34" xfId="0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0" fillId="6" borderId="34" xfId="0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distributed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distributed" vertical="center"/>
    </xf>
    <xf numFmtId="0" fontId="0" fillId="0" borderId="0" xfId="0" applyFill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10" borderId="22" xfId="0" applyFont="1" applyFill="1" applyBorder="1" applyAlignment="1">
      <alignment horizontal="center" vertical="center"/>
    </xf>
    <xf numFmtId="0" fontId="3" fillId="10" borderId="23" xfId="0" applyFont="1" applyFill="1" applyBorder="1" applyAlignment="1">
      <alignment horizontal="distributed" vertical="center"/>
    </xf>
    <xf numFmtId="0" fontId="3" fillId="10" borderId="26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distributed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31" xfId="0" applyFont="1" applyFill="1" applyBorder="1" applyAlignment="1">
      <alignment horizontal="distributed" vertical="center"/>
    </xf>
    <xf numFmtId="0" fontId="3" fillId="0" borderId="34" xfId="0" applyFont="1" applyFill="1" applyBorder="1" applyAlignment="1">
      <alignment horizontal="distributed" vertical="center"/>
    </xf>
    <xf numFmtId="0" fontId="0" fillId="0" borderId="34" xfId="0" applyFill="1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0" fillId="7" borderId="34" xfId="0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0" fillId="8" borderId="34" xfId="0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0" fillId="9" borderId="34" xfId="0" applyFill="1" applyBorder="1">
      <alignment vertical="center"/>
    </xf>
    <xf numFmtId="38" fontId="5" fillId="10" borderId="24" xfId="1" applyFont="1" applyFill="1" applyBorder="1" applyAlignment="1">
      <alignment horizontal="right" vertical="center"/>
    </xf>
    <xf numFmtId="38" fontId="5" fillId="10" borderId="25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38" fontId="5" fillId="7" borderId="18" xfId="1" applyFont="1" applyFill="1" applyBorder="1">
      <alignment vertical="center"/>
    </xf>
    <xf numFmtId="38" fontId="5" fillId="8" borderId="18" xfId="1" applyFont="1" applyFill="1" applyBorder="1">
      <alignment vertical="center"/>
    </xf>
    <xf numFmtId="38" fontId="5" fillId="9" borderId="18" xfId="1" applyFont="1" applyFill="1" applyBorder="1">
      <alignment vertical="center"/>
    </xf>
    <xf numFmtId="38" fontId="5" fillId="9" borderId="19" xfId="1" applyFont="1" applyFill="1" applyBorder="1">
      <alignment vertical="center"/>
    </xf>
    <xf numFmtId="38" fontId="5" fillId="10" borderId="28" xfId="1" applyFont="1" applyFill="1" applyBorder="1" applyAlignment="1">
      <alignment horizontal="right" vertical="center"/>
    </xf>
    <xf numFmtId="38" fontId="5" fillId="10" borderId="29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7" borderId="16" xfId="1" applyFont="1" applyFill="1" applyBorder="1">
      <alignment vertical="center"/>
    </xf>
    <xf numFmtId="38" fontId="5" fillId="8" borderId="16" xfId="1" applyFont="1" applyFill="1" applyBorder="1">
      <alignment vertical="center"/>
    </xf>
    <xf numFmtId="38" fontId="5" fillId="9" borderId="16" xfId="1" applyFont="1" applyFill="1" applyBorder="1">
      <alignment vertical="center"/>
    </xf>
    <xf numFmtId="38" fontId="5" fillId="9" borderId="20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10" borderId="32" xfId="1" applyFont="1" applyFill="1" applyBorder="1" applyAlignment="1">
      <alignment horizontal="right" vertical="center"/>
    </xf>
    <xf numFmtId="38" fontId="5" fillId="10" borderId="3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38" fontId="5" fillId="7" borderId="17" xfId="1" applyFont="1" applyFill="1" applyBorder="1">
      <alignment vertical="center"/>
    </xf>
    <xf numFmtId="38" fontId="5" fillId="8" borderId="17" xfId="1" applyFont="1" applyFill="1" applyBorder="1">
      <alignment vertical="center"/>
    </xf>
    <xf numFmtId="38" fontId="5" fillId="9" borderId="17" xfId="1" applyFont="1" applyFill="1" applyBorder="1">
      <alignment vertical="center"/>
    </xf>
    <xf numFmtId="38" fontId="5" fillId="9" borderId="21" xfId="1" applyFont="1" applyFill="1" applyBorder="1">
      <alignment vertical="center"/>
    </xf>
    <xf numFmtId="0" fontId="5" fillId="10" borderId="8" xfId="0" applyFont="1" applyFill="1" applyBorder="1" applyAlignment="1">
      <alignment horizontal="center" vertical="center"/>
    </xf>
    <xf numFmtId="38" fontId="5" fillId="10" borderId="9" xfId="1" applyFont="1" applyFill="1" applyBorder="1">
      <alignment vertical="center"/>
    </xf>
    <xf numFmtId="38" fontId="5" fillId="10" borderId="10" xfId="1" applyFont="1" applyFill="1" applyBorder="1">
      <alignment vertical="center"/>
    </xf>
    <xf numFmtId="38" fontId="5" fillId="10" borderId="11" xfId="1" applyFont="1" applyFill="1" applyBorder="1">
      <alignment vertical="center"/>
    </xf>
    <xf numFmtId="38" fontId="5" fillId="10" borderId="12" xfId="1" applyFont="1" applyFill="1" applyBorder="1">
      <alignment vertical="center"/>
    </xf>
    <xf numFmtId="38" fontId="5" fillId="3" borderId="13" xfId="1" applyFont="1" applyFill="1" applyBorder="1">
      <alignment vertical="center"/>
    </xf>
    <xf numFmtId="38" fontId="5" fillId="4" borderId="18" xfId="1" applyFont="1" applyFill="1" applyBorder="1">
      <alignment vertical="center"/>
    </xf>
    <xf numFmtId="38" fontId="5" fillId="5" borderId="18" xfId="1" applyFont="1" applyFill="1" applyBorder="1">
      <alignment vertical="center"/>
    </xf>
    <xf numFmtId="38" fontId="5" fillId="6" borderId="18" xfId="1" applyFont="1" applyFill="1" applyBorder="1">
      <alignment vertical="center"/>
    </xf>
    <xf numFmtId="38" fontId="5" fillId="6" borderId="19" xfId="1" applyFont="1" applyFill="1" applyBorder="1">
      <alignment vertical="center"/>
    </xf>
    <xf numFmtId="38" fontId="5" fillId="3" borderId="14" xfId="1" applyFont="1" applyFill="1" applyBorder="1">
      <alignment vertical="center"/>
    </xf>
    <xf numFmtId="38" fontId="5" fillId="4" borderId="16" xfId="1" applyFont="1" applyFill="1" applyBorder="1">
      <alignment vertical="center"/>
    </xf>
    <xf numFmtId="38" fontId="5" fillId="5" borderId="16" xfId="1" applyFont="1" applyFill="1" applyBorder="1">
      <alignment vertical="center"/>
    </xf>
    <xf numFmtId="38" fontId="5" fillId="6" borderId="16" xfId="1" applyFont="1" applyFill="1" applyBorder="1">
      <alignment vertical="center"/>
    </xf>
    <xf numFmtId="38" fontId="5" fillId="6" borderId="20" xfId="1" applyFont="1" applyFill="1" applyBorder="1">
      <alignment vertical="center"/>
    </xf>
    <xf numFmtId="38" fontId="5" fillId="3" borderId="16" xfId="1" applyFont="1" applyFill="1" applyBorder="1">
      <alignment vertical="center"/>
    </xf>
    <xf numFmtId="38" fontId="5" fillId="3" borderId="15" xfId="1" applyFont="1" applyFill="1" applyBorder="1">
      <alignment vertical="center"/>
    </xf>
    <xf numFmtId="38" fontId="5" fillId="3" borderId="17" xfId="1" applyFont="1" applyFill="1" applyBorder="1">
      <alignment vertical="center"/>
    </xf>
    <xf numFmtId="38" fontId="5" fillId="4" borderId="17" xfId="1" applyFont="1" applyFill="1" applyBorder="1">
      <alignment vertical="center"/>
    </xf>
    <xf numFmtId="38" fontId="5" fillId="5" borderId="17" xfId="1" applyFont="1" applyFill="1" applyBorder="1">
      <alignment vertical="center"/>
    </xf>
    <xf numFmtId="38" fontId="5" fillId="6" borderId="17" xfId="1" applyFont="1" applyFill="1" applyBorder="1">
      <alignment vertical="center"/>
    </xf>
    <xf numFmtId="38" fontId="5" fillId="6" borderId="21" xfId="1" applyFont="1" applyFill="1" applyBorder="1">
      <alignment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0" fontId="3" fillId="11" borderId="26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distributed" vertical="center"/>
    </xf>
    <xf numFmtId="0" fontId="3" fillId="11" borderId="30" xfId="0" applyFont="1" applyFill="1" applyBorder="1" applyAlignment="1">
      <alignment horizontal="center" vertical="center"/>
    </xf>
    <xf numFmtId="0" fontId="3" fillId="11" borderId="31" xfId="0" applyFont="1" applyFill="1" applyBorder="1" applyAlignment="1">
      <alignment horizontal="distributed" vertical="center"/>
    </xf>
    <xf numFmtId="0" fontId="3" fillId="11" borderId="5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38" fontId="5" fillId="0" borderId="24" xfId="1" applyFont="1" applyFill="1" applyBorder="1" applyAlignment="1">
      <alignment horizontal="right" vertical="center"/>
    </xf>
    <xf numFmtId="38" fontId="5" fillId="0" borderId="25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0" borderId="28" xfId="1" applyFont="1" applyFill="1" applyBorder="1" applyAlignment="1">
      <alignment horizontal="right" vertical="center"/>
    </xf>
    <xf numFmtId="38" fontId="5" fillId="0" borderId="29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32" xfId="1" applyFont="1" applyFill="1" applyBorder="1" applyAlignment="1">
      <alignment horizontal="right" vertical="center"/>
    </xf>
    <xf numFmtId="38" fontId="5" fillId="0" borderId="33" xfId="1" applyFont="1" applyFill="1" applyBorder="1">
      <alignment vertical="center"/>
    </xf>
    <xf numFmtId="38" fontId="5" fillId="0" borderId="21" xfId="1" applyFont="1" applyFill="1" applyBorder="1">
      <alignment vertical="center"/>
    </xf>
    <xf numFmtId="0" fontId="5" fillId="0" borderId="8" xfId="0" applyFont="1" applyFill="1" applyBorder="1" applyAlignment="1">
      <alignment horizontal="center"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0" fontId="5" fillId="12" borderId="8" xfId="0" applyFont="1" applyFill="1" applyBorder="1" applyAlignment="1">
      <alignment horizontal="center" vertical="center"/>
    </xf>
    <xf numFmtId="38" fontId="5" fillId="12" borderId="9" xfId="1" applyFont="1" applyFill="1" applyBorder="1">
      <alignment vertical="center"/>
    </xf>
    <xf numFmtId="38" fontId="5" fillId="12" borderId="10" xfId="1" applyFont="1" applyFill="1" applyBorder="1">
      <alignment vertical="center"/>
    </xf>
    <xf numFmtId="38" fontId="5" fillId="12" borderId="11" xfId="1" applyFont="1" applyFill="1" applyBorder="1">
      <alignment vertical="center"/>
    </xf>
    <xf numFmtId="38" fontId="5" fillId="12" borderId="12" xfId="1" applyFont="1" applyFill="1" applyBorder="1">
      <alignment vertical="center"/>
    </xf>
    <xf numFmtId="38" fontId="5" fillId="13" borderId="24" xfId="1" applyFont="1" applyFill="1" applyBorder="1" applyAlignment="1">
      <alignment horizontal="right" vertical="center"/>
    </xf>
    <xf numFmtId="38" fontId="5" fillId="13" borderId="25" xfId="1" applyFont="1" applyFill="1" applyBorder="1">
      <alignment vertical="center"/>
    </xf>
    <xf numFmtId="38" fontId="5" fillId="13" borderId="28" xfId="1" applyFont="1" applyFill="1" applyBorder="1" applyAlignment="1">
      <alignment horizontal="right" vertical="center"/>
    </xf>
    <xf numFmtId="38" fontId="5" fillId="13" borderId="29" xfId="1" applyFont="1" applyFill="1" applyBorder="1">
      <alignment vertical="center"/>
    </xf>
    <xf numFmtId="38" fontId="5" fillId="13" borderId="32" xfId="1" applyFont="1" applyFill="1" applyBorder="1" applyAlignment="1">
      <alignment horizontal="right" vertical="center"/>
    </xf>
    <xf numFmtId="38" fontId="5" fillId="13" borderId="33" xfId="1" applyFont="1" applyFill="1" applyBorder="1">
      <alignment vertical="center"/>
    </xf>
    <xf numFmtId="38" fontId="5" fillId="11" borderId="24" xfId="1" applyFont="1" applyFill="1" applyBorder="1" applyAlignment="1">
      <alignment horizontal="right" vertical="center"/>
    </xf>
    <xf numFmtId="38" fontId="5" fillId="11" borderId="25" xfId="1" applyFont="1" applyFill="1" applyBorder="1">
      <alignment vertical="center"/>
    </xf>
    <xf numFmtId="38" fontId="5" fillId="11" borderId="28" xfId="1" applyFont="1" applyFill="1" applyBorder="1" applyAlignment="1">
      <alignment horizontal="right" vertical="center"/>
    </xf>
    <xf numFmtId="38" fontId="5" fillId="11" borderId="29" xfId="1" applyFont="1" applyFill="1" applyBorder="1">
      <alignment vertical="center"/>
    </xf>
    <xf numFmtId="38" fontId="5" fillId="11" borderId="32" xfId="1" applyFont="1" applyFill="1" applyBorder="1" applyAlignment="1">
      <alignment horizontal="right" vertical="center"/>
    </xf>
    <xf numFmtId="38" fontId="5" fillId="11" borderId="33" xfId="1" applyFont="1" applyFill="1" applyBorder="1">
      <alignment vertical="center"/>
    </xf>
    <xf numFmtId="0" fontId="5" fillId="11" borderId="8" xfId="0" applyFont="1" applyFill="1" applyBorder="1" applyAlignment="1">
      <alignment horizontal="center" vertical="center"/>
    </xf>
    <xf numFmtId="38" fontId="5" fillId="11" borderId="9" xfId="1" applyFont="1" applyFill="1" applyBorder="1">
      <alignment vertical="center"/>
    </xf>
    <xf numFmtId="0" fontId="3" fillId="10" borderId="35" xfId="0" applyFont="1" applyFill="1" applyBorder="1" applyAlignment="1">
      <alignment horizontal="center" vertical="center"/>
    </xf>
    <xf numFmtId="0" fontId="3" fillId="10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Normal="100" workbookViewId="0">
      <selection activeCell="F18" sqref="F18"/>
    </sheetView>
  </sheetViews>
  <sheetFormatPr defaultRowHeight="13.2" x14ac:dyDescent="0.2"/>
  <cols>
    <col min="1" max="1" width="8.109375" bestFit="1" customWidth="1"/>
    <col min="2" max="2" width="19.33203125" customWidth="1"/>
    <col min="3" max="13" width="12.44140625" customWidth="1"/>
  </cols>
  <sheetData>
    <row r="1" spans="1:14" ht="19.8" thickBot="1" x14ac:dyDescent="0.25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4" ht="21" customHeight="1" x14ac:dyDescent="0.2">
      <c r="A2" s="23" t="s">
        <v>35</v>
      </c>
      <c r="B2" s="24" t="s">
        <v>0</v>
      </c>
      <c r="C2" s="25" t="s">
        <v>19</v>
      </c>
      <c r="D2" s="26" t="s">
        <v>1</v>
      </c>
      <c r="E2" s="27" t="s">
        <v>3</v>
      </c>
      <c r="F2" s="28" t="s">
        <v>4</v>
      </c>
      <c r="G2" s="28" t="s">
        <v>5</v>
      </c>
      <c r="H2" s="28" t="s">
        <v>6</v>
      </c>
      <c r="I2" s="28" t="s">
        <v>7</v>
      </c>
      <c r="J2" s="28" t="s">
        <v>8</v>
      </c>
      <c r="K2" s="28" t="s">
        <v>9</v>
      </c>
      <c r="L2" s="28" t="s">
        <v>10</v>
      </c>
      <c r="M2" s="29" t="s">
        <v>11</v>
      </c>
    </row>
    <row r="3" spans="1:14" ht="21" customHeight="1" x14ac:dyDescent="0.2">
      <c r="A3" s="30">
        <v>101</v>
      </c>
      <c r="B3" s="31" t="s">
        <v>20</v>
      </c>
      <c r="C3" s="44">
        <v>500000</v>
      </c>
      <c r="D3" s="45">
        <v>602700</v>
      </c>
      <c r="E3" s="46">
        <v>602700</v>
      </c>
      <c r="F3" s="47"/>
      <c r="G3" s="47"/>
      <c r="H3" s="48"/>
      <c r="I3" s="48"/>
      <c r="J3" s="48"/>
      <c r="K3" s="49"/>
      <c r="L3" s="49"/>
      <c r="M3" s="50"/>
      <c r="N3" t="str">
        <f t="shared" ref="N3:N12" si="0">IF(D3-SUM(E3:M3)=0,"","error")</f>
        <v/>
      </c>
    </row>
    <row r="4" spans="1:14" ht="21" customHeight="1" x14ac:dyDescent="0.2">
      <c r="A4" s="32">
        <v>102</v>
      </c>
      <c r="B4" s="33" t="s">
        <v>21</v>
      </c>
      <c r="C4" s="51">
        <v>1000000</v>
      </c>
      <c r="D4" s="52">
        <v>700350</v>
      </c>
      <c r="E4" s="53">
        <v>389550</v>
      </c>
      <c r="F4" s="54">
        <v>310800</v>
      </c>
      <c r="G4" s="54"/>
      <c r="H4" s="55"/>
      <c r="I4" s="55"/>
      <c r="J4" s="55"/>
      <c r="K4" s="56"/>
      <c r="L4" s="56"/>
      <c r="M4" s="57"/>
      <c r="N4" t="str">
        <f t="shared" si="0"/>
        <v/>
      </c>
    </row>
    <row r="5" spans="1:14" ht="21" customHeight="1" x14ac:dyDescent="0.2">
      <c r="A5" s="32">
        <v>103</v>
      </c>
      <c r="B5" s="33" t="s">
        <v>36</v>
      </c>
      <c r="C5" s="51">
        <v>500000</v>
      </c>
      <c r="D5" s="52">
        <v>126000</v>
      </c>
      <c r="E5" s="53">
        <v>126000</v>
      </c>
      <c r="F5" s="54"/>
      <c r="G5" s="54"/>
      <c r="H5" s="55"/>
      <c r="I5" s="55"/>
      <c r="J5" s="55"/>
      <c r="K5" s="56"/>
      <c r="L5" s="56"/>
      <c r="M5" s="57"/>
      <c r="N5" t="str">
        <f t="shared" si="0"/>
        <v/>
      </c>
    </row>
    <row r="6" spans="1:14" ht="21" customHeight="1" x14ac:dyDescent="0.2">
      <c r="A6" s="32">
        <v>104</v>
      </c>
      <c r="B6" s="33" t="s">
        <v>22</v>
      </c>
      <c r="C6" s="51">
        <v>1000000</v>
      </c>
      <c r="D6" s="52">
        <v>601650</v>
      </c>
      <c r="E6" s="53">
        <v>601650</v>
      </c>
      <c r="F6" s="54"/>
      <c r="G6" s="54"/>
      <c r="H6" s="55"/>
      <c r="I6" s="55"/>
      <c r="J6" s="55"/>
      <c r="K6" s="56"/>
      <c r="L6" s="56"/>
      <c r="M6" s="57"/>
      <c r="N6" t="str">
        <f t="shared" si="0"/>
        <v/>
      </c>
    </row>
    <row r="7" spans="1:14" ht="21" customHeight="1" x14ac:dyDescent="0.2">
      <c r="A7" s="32">
        <v>105</v>
      </c>
      <c r="B7" s="33" t="s">
        <v>23</v>
      </c>
      <c r="C7" s="51">
        <v>2000000</v>
      </c>
      <c r="D7" s="52">
        <v>2195550</v>
      </c>
      <c r="E7" s="53"/>
      <c r="F7" s="54"/>
      <c r="G7" s="54">
        <v>817950</v>
      </c>
      <c r="H7" s="55">
        <v>568050</v>
      </c>
      <c r="I7" s="55">
        <v>809550</v>
      </c>
      <c r="J7" s="55"/>
      <c r="K7" s="56"/>
      <c r="L7" s="56"/>
      <c r="M7" s="57"/>
      <c r="N7" t="str">
        <f t="shared" si="0"/>
        <v/>
      </c>
    </row>
    <row r="8" spans="1:14" ht="21" customHeight="1" x14ac:dyDescent="0.2">
      <c r="A8" s="32">
        <v>201</v>
      </c>
      <c r="B8" s="33" t="s">
        <v>24</v>
      </c>
      <c r="C8" s="51">
        <v>500000</v>
      </c>
      <c r="D8" s="52">
        <v>330750</v>
      </c>
      <c r="E8" s="53">
        <v>84000</v>
      </c>
      <c r="F8" s="58">
        <v>92400</v>
      </c>
      <c r="G8" s="54">
        <v>59850</v>
      </c>
      <c r="H8" s="54">
        <v>94500</v>
      </c>
      <c r="I8" s="55"/>
      <c r="J8" s="55"/>
      <c r="K8" s="55"/>
      <c r="L8" s="56"/>
      <c r="M8" s="57"/>
      <c r="N8" t="str">
        <f t="shared" si="0"/>
        <v/>
      </c>
    </row>
    <row r="9" spans="1:14" ht="21" customHeight="1" x14ac:dyDescent="0.2">
      <c r="A9" s="32">
        <v>202</v>
      </c>
      <c r="B9" s="33" t="s">
        <v>25</v>
      </c>
      <c r="C9" s="51">
        <v>500000</v>
      </c>
      <c r="D9" s="52">
        <v>258300</v>
      </c>
      <c r="E9" s="53">
        <v>105000</v>
      </c>
      <c r="F9" s="58">
        <v>153300</v>
      </c>
      <c r="G9" s="54"/>
      <c r="H9" s="54"/>
      <c r="I9" s="55"/>
      <c r="J9" s="55"/>
      <c r="K9" s="55"/>
      <c r="L9" s="56"/>
      <c r="M9" s="57"/>
      <c r="N9" t="str">
        <f t="shared" si="0"/>
        <v/>
      </c>
    </row>
    <row r="10" spans="1:14" ht="21" customHeight="1" x14ac:dyDescent="0.2">
      <c r="A10" s="32">
        <v>203</v>
      </c>
      <c r="B10" s="33" t="s">
        <v>26</v>
      </c>
      <c r="C10" s="51">
        <v>500000</v>
      </c>
      <c r="D10" s="52">
        <v>391650</v>
      </c>
      <c r="E10" s="53"/>
      <c r="F10" s="58"/>
      <c r="G10" s="54"/>
      <c r="H10" s="54"/>
      <c r="I10" s="55"/>
      <c r="J10" s="55"/>
      <c r="K10" s="55"/>
      <c r="L10" s="56"/>
      <c r="M10" s="57">
        <v>391650</v>
      </c>
      <c r="N10" t="str">
        <f t="shared" si="0"/>
        <v/>
      </c>
    </row>
    <row r="11" spans="1:14" ht="21" customHeight="1" x14ac:dyDescent="0.2">
      <c r="A11" s="32">
        <v>204</v>
      </c>
      <c r="B11" s="33" t="s">
        <v>27</v>
      </c>
      <c r="C11" s="51">
        <v>2000000</v>
      </c>
      <c r="D11" s="52">
        <v>1832250</v>
      </c>
      <c r="E11" s="53"/>
      <c r="F11" s="58"/>
      <c r="G11" s="54"/>
      <c r="H11" s="54">
        <v>447300</v>
      </c>
      <c r="I11" s="55">
        <v>501900</v>
      </c>
      <c r="J11" s="55">
        <v>450450</v>
      </c>
      <c r="K11" s="55">
        <v>432600</v>
      </c>
      <c r="L11" s="56"/>
      <c r="M11" s="57"/>
      <c r="N11" t="str">
        <f t="shared" si="0"/>
        <v/>
      </c>
    </row>
    <row r="12" spans="1:14" ht="21" customHeight="1" x14ac:dyDescent="0.2">
      <c r="A12" s="34">
        <v>205</v>
      </c>
      <c r="B12" s="35" t="s">
        <v>28</v>
      </c>
      <c r="C12" s="59">
        <v>500000</v>
      </c>
      <c r="D12" s="60">
        <v>148050</v>
      </c>
      <c r="E12" s="61">
        <v>75600</v>
      </c>
      <c r="F12" s="62">
        <v>72450</v>
      </c>
      <c r="G12" s="63"/>
      <c r="H12" s="63"/>
      <c r="I12" s="64"/>
      <c r="J12" s="64"/>
      <c r="K12" s="64"/>
      <c r="L12" s="65"/>
      <c r="M12" s="66"/>
      <c r="N12" t="str">
        <f t="shared" si="0"/>
        <v/>
      </c>
    </row>
    <row r="13" spans="1:14" ht="21" customHeight="1" thickBot="1" x14ac:dyDescent="0.25">
      <c r="A13" s="136" t="s">
        <v>2</v>
      </c>
      <c r="B13" s="137"/>
      <c r="C13" s="67" t="s">
        <v>37</v>
      </c>
      <c r="D13" s="68">
        <f t="shared" ref="D13:M13" si="1">SUM(D3:D12)</f>
        <v>7187250</v>
      </c>
      <c r="E13" s="69">
        <f t="shared" si="1"/>
        <v>1984500</v>
      </c>
      <c r="F13" s="70">
        <f t="shared" si="1"/>
        <v>628950</v>
      </c>
      <c r="G13" s="70">
        <f t="shared" si="1"/>
        <v>877800</v>
      </c>
      <c r="H13" s="70">
        <f t="shared" si="1"/>
        <v>1109850</v>
      </c>
      <c r="I13" s="70">
        <f t="shared" si="1"/>
        <v>1311450</v>
      </c>
      <c r="J13" s="70">
        <f t="shared" si="1"/>
        <v>450450</v>
      </c>
      <c r="K13" s="70">
        <f t="shared" si="1"/>
        <v>432600</v>
      </c>
      <c r="L13" s="70">
        <f t="shared" si="1"/>
        <v>0</v>
      </c>
      <c r="M13" s="71">
        <f t="shared" si="1"/>
        <v>391650</v>
      </c>
    </row>
    <row r="15" spans="1:14" ht="21" customHeight="1" x14ac:dyDescent="0.2">
      <c r="A15" s="138" t="s">
        <v>18</v>
      </c>
      <c r="B15" s="36" t="s">
        <v>13</v>
      </c>
      <c r="C15" s="37"/>
    </row>
    <row r="16" spans="1:14" ht="21" customHeight="1" x14ac:dyDescent="0.2">
      <c r="A16" s="139"/>
      <c r="B16" s="38" t="s">
        <v>14</v>
      </c>
      <c r="C16" s="39"/>
    </row>
    <row r="17" spans="1:11" ht="21" customHeight="1" x14ac:dyDescent="0.2">
      <c r="A17" s="139"/>
      <c r="B17" s="40" t="s">
        <v>15</v>
      </c>
      <c r="C17" s="41"/>
    </row>
    <row r="18" spans="1:11" ht="21" customHeight="1" x14ac:dyDescent="0.2">
      <c r="A18" s="140"/>
      <c r="B18" s="42" t="s">
        <v>16</v>
      </c>
      <c r="C18" s="43"/>
    </row>
    <row r="19" spans="1:11" x14ac:dyDescent="0.2">
      <c r="K19" s="22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8"/>
  <sheetViews>
    <sheetView zoomScaleNormal="100" workbookViewId="0">
      <selection activeCell="E26" sqref="E26"/>
    </sheetView>
  </sheetViews>
  <sheetFormatPr defaultRowHeight="13.2" x14ac:dyDescent="0.2"/>
  <cols>
    <col min="1" max="1" width="8.109375" bestFit="1" customWidth="1"/>
    <col min="2" max="2" width="19.33203125" customWidth="1"/>
    <col min="3" max="13" width="12.44140625" customWidth="1"/>
  </cols>
  <sheetData>
    <row r="1" spans="1:14" ht="19.8" thickBot="1" x14ac:dyDescent="0.25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4" ht="21" customHeight="1" x14ac:dyDescent="0.2">
      <c r="A2" s="89" t="s">
        <v>30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4" ht="21" customHeight="1" x14ac:dyDescent="0.2">
      <c r="A3" s="93">
        <v>101</v>
      </c>
      <c r="B3" s="94" t="s">
        <v>20</v>
      </c>
      <c r="C3" s="122">
        <v>500000</v>
      </c>
      <c r="D3" s="123">
        <v>602700</v>
      </c>
      <c r="E3" s="72">
        <v>602700</v>
      </c>
      <c r="F3" s="73"/>
      <c r="G3" s="73"/>
      <c r="H3" s="74"/>
      <c r="I3" s="74"/>
      <c r="J3" s="74"/>
      <c r="K3" s="75"/>
      <c r="L3" s="75"/>
      <c r="M3" s="76"/>
      <c r="N3" t="str">
        <f>IF(D3-SUM(E3:M3)=0,"","error")</f>
        <v/>
      </c>
    </row>
    <row r="4" spans="1:14" ht="21" customHeight="1" x14ac:dyDescent="0.2">
      <c r="A4" s="95">
        <v>102</v>
      </c>
      <c r="B4" s="96" t="s">
        <v>21</v>
      </c>
      <c r="C4" s="124">
        <v>1000000</v>
      </c>
      <c r="D4" s="125">
        <v>700350</v>
      </c>
      <c r="E4" s="77">
        <v>389550</v>
      </c>
      <c r="F4" s="78">
        <v>310800</v>
      </c>
      <c r="G4" s="78"/>
      <c r="H4" s="79"/>
      <c r="I4" s="79"/>
      <c r="J4" s="79"/>
      <c r="K4" s="80"/>
      <c r="L4" s="80"/>
      <c r="M4" s="81"/>
      <c r="N4" t="str">
        <f t="shared" ref="N4:N12" si="0">IF(D4-SUM(E4:M4)=0,"","error")</f>
        <v/>
      </c>
    </row>
    <row r="5" spans="1:14" ht="21" customHeight="1" x14ac:dyDescent="0.2">
      <c r="A5" s="95">
        <v>103</v>
      </c>
      <c r="B5" s="96" t="s">
        <v>29</v>
      </c>
      <c r="C5" s="124">
        <v>500000</v>
      </c>
      <c r="D5" s="125">
        <v>126000</v>
      </c>
      <c r="E5" s="77">
        <v>126000</v>
      </c>
      <c r="F5" s="78"/>
      <c r="G5" s="78"/>
      <c r="H5" s="79"/>
      <c r="I5" s="79"/>
      <c r="J5" s="79"/>
      <c r="K5" s="80"/>
      <c r="L5" s="80"/>
      <c r="M5" s="81"/>
      <c r="N5" t="str">
        <f t="shared" si="0"/>
        <v/>
      </c>
    </row>
    <row r="6" spans="1:14" ht="21" customHeight="1" x14ac:dyDescent="0.2">
      <c r="A6" s="95">
        <v>104</v>
      </c>
      <c r="B6" s="96" t="s">
        <v>22</v>
      </c>
      <c r="C6" s="124">
        <v>1000000</v>
      </c>
      <c r="D6" s="125">
        <v>601650</v>
      </c>
      <c r="E6" s="77">
        <v>601650</v>
      </c>
      <c r="F6" s="78"/>
      <c r="G6" s="78"/>
      <c r="H6" s="79"/>
      <c r="I6" s="79"/>
      <c r="J6" s="79"/>
      <c r="K6" s="80"/>
      <c r="L6" s="80"/>
      <c r="M6" s="81"/>
      <c r="N6" t="str">
        <f t="shared" si="0"/>
        <v/>
      </c>
    </row>
    <row r="7" spans="1:14" ht="21" customHeight="1" x14ac:dyDescent="0.2">
      <c r="A7" s="95">
        <v>105</v>
      </c>
      <c r="B7" s="96" t="s">
        <v>23</v>
      </c>
      <c r="C7" s="124">
        <v>2000000</v>
      </c>
      <c r="D7" s="125">
        <v>2195550</v>
      </c>
      <c r="E7" s="77"/>
      <c r="F7" s="78"/>
      <c r="G7" s="78">
        <v>817950</v>
      </c>
      <c r="H7" s="79">
        <v>568050</v>
      </c>
      <c r="I7" s="79">
        <v>809550</v>
      </c>
      <c r="J7" s="79"/>
      <c r="K7" s="80"/>
      <c r="L7" s="80"/>
      <c r="M7" s="81"/>
      <c r="N7" t="str">
        <f t="shared" si="0"/>
        <v/>
      </c>
    </row>
    <row r="8" spans="1:14" ht="21" customHeight="1" x14ac:dyDescent="0.2">
      <c r="A8" s="95">
        <v>201</v>
      </c>
      <c r="B8" s="96" t="s">
        <v>24</v>
      </c>
      <c r="C8" s="124">
        <v>500000</v>
      </c>
      <c r="D8" s="125">
        <v>330750</v>
      </c>
      <c r="E8" s="77">
        <v>84000</v>
      </c>
      <c r="F8" s="82">
        <v>92400</v>
      </c>
      <c r="G8" s="78">
        <v>59850</v>
      </c>
      <c r="H8" s="78">
        <v>94500</v>
      </c>
      <c r="I8" s="79"/>
      <c r="J8" s="79"/>
      <c r="K8" s="79"/>
      <c r="L8" s="80"/>
      <c r="M8" s="81"/>
      <c r="N8" t="str">
        <f t="shared" si="0"/>
        <v/>
      </c>
    </row>
    <row r="9" spans="1:14" ht="21" customHeight="1" x14ac:dyDescent="0.2">
      <c r="A9" s="95">
        <v>202</v>
      </c>
      <c r="B9" s="96" t="s">
        <v>25</v>
      </c>
      <c r="C9" s="124">
        <v>500000</v>
      </c>
      <c r="D9" s="125">
        <v>258300</v>
      </c>
      <c r="E9" s="77">
        <v>105000</v>
      </c>
      <c r="F9" s="82">
        <v>153300</v>
      </c>
      <c r="G9" s="78"/>
      <c r="H9" s="78"/>
      <c r="I9" s="79"/>
      <c r="J9" s="79"/>
      <c r="K9" s="79"/>
      <c r="L9" s="80"/>
      <c r="M9" s="81"/>
      <c r="N9" t="str">
        <f t="shared" si="0"/>
        <v/>
      </c>
    </row>
    <row r="10" spans="1:14" ht="21" customHeight="1" x14ac:dyDescent="0.2">
      <c r="A10" s="95">
        <v>203</v>
      </c>
      <c r="B10" s="96" t="s">
        <v>26</v>
      </c>
      <c r="C10" s="124">
        <v>500000</v>
      </c>
      <c r="D10" s="125">
        <v>391650</v>
      </c>
      <c r="E10" s="77"/>
      <c r="F10" s="82"/>
      <c r="G10" s="78"/>
      <c r="H10" s="78"/>
      <c r="I10" s="79"/>
      <c r="J10" s="79"/>
      <c r="K10" s="79"/>
      <c r="L10" s="80"/>
      <c r="M10" s="81">
        <v>391650</v>
      </c>
      <c r="N10" t="str">
        <f t="shared" si="0"/>
        <v/>
      </c>
    </row>
    <row r="11" spans="1:14" ht="21" customHeight="1" x14ac:dyDescent="0.2">
      <c r="A11" s="95">
        <v>204</v>
      </c>
      <c r="B11" s="96" t="s">
        <v>27</v>
      </c>
      <c r="C11" s="124">
        <v>2000000</v>
      </c>
      <c r="D11" s="125">
        <v>1832250</v>
      </c>
      <c r="E11" s="77"/>
      <c r="F11" s="82"/>
      <c r="G11" s="78"/>
      <c r="H11" s="78">
        <v>447300</v>
      </c>
      <c r="I11" s="79">
        <v>501900</v>
      </c>
      <c r="J11" s="79">
        <v>450450</v>
      </c>
      <c r="K11" s="79">
        <v>432600</v>
      </c>
      <c r="L11" s="80"/>
      <c r="M11" s="81"/>
      <c r="N11" t="str">
        <f t="shared" si="0"/>
        <v/>
      </c>
    </row>
    <row r="12" spans="1:14" ht="21" customHeight="1" x14ac:dyDescent="0.2">
      <c r="A12" s="97">
        <v>205</v>
      </c>
      <c r="B12" s="98" t="s">
        <v>28</v>
      </c>
      <c r="C12" s="126">
        <v>500000</v>
      </c>
      <c r="D12" s="127">
        <v>148050</v>
      </c>
      <c r="E12" s="83">
        <v>75600</v>
      </c>
      <c r="F12" s="84">
        <v>72450</v>
      </c>
      <c r="G12" s="85"/>
      <c r="H12" s="85"/>
      <c r="I12" s="86"/>
      <c r="J12" s="86"/>
      <c r="K12" s="86"/>
      <c r="L12" s="87"/>
      <c r="M12" s="88"/>
      <c r="N12" t="str">
        <f t="shared" si="0"/>
        <v/>
      </c>
    </row>
    <row r="13" spans="1:14" ht="21" customHeight="1" thickBot="1" x14ac:dyDescent="0.25">
      <c r="A13" s="142" t="s">
        <v>2</v>
      </c>
      <c r="B13" s="143"/>
      <c r="C13" s="117" t="s">
        <v>38</v>
      </c>
      <c r="D13" s="118">
        <f>SUM(D3:D12)</f>
        <v>7187250</v>
      </c>
      <c r="E13" s="119">
        <f t="shared" ref="E13:J13" si="1">SUM(E3:E12)</f>
        <v>1984500</v>
      </c>
      <c r="F13" s="120">
        <f t="shared" si="1"/>
        <v>628950</v>
      </c>
      <c r="G13" s="120">
        <f t="shared" si="1"/>
        <v>877800</v>
      </c>
      <c r="H13" s="120">
        <f t="shared" si="1"/>
        <v>1109850</v>
      </c>
      <c r="I13" s="120">
        <f t="shared" si="1"/>
        <v>1311450</v>
      </c>
      <c r="J13" s="120">
        <f t="shared" si="1"/>
        <v>450450</v>
      </c>
      <c r="K13" s="120">
        <f>SUM(K3:K12)</f>
        <v>432600</v>
      </c>
      <c r="L13" s="120">
        <f>SUM(L3:L12)</f>
        <v>0</v>
      </c>
      <c r="M13" s="121">
        <f>SUM(M3:M12)</f>
        <v>391650</v>
      </c>
    </row>
    <row r="15" spans="1:14" ht="21" customHeight="1" x14ac:dyDescent="0.2">
      <c r="A15" s="144" t="s">
        <v>18</v>
      </c>
      <c r="B15" s="1" t="s">
        <v>13</v>
      </c>
      <c r="C15" s="2"/>
    </row>
    <row r="16" spans="1:14" ht="21" customHeight="1" x14ac:dyDescent="0.2">
      <c r="A16" s="145"/>
      <c r="B16" s="3" t="s">
        <v>14</v>
      </c>
      <c r="C16" s="4"/>
    </row>
    <row r="17" spans="1:3" ht="21" customHeight="1" x14ac:dyDescent="0.2">
      <c r="A17" s="145"/>
      <c r="B17" s="5" t="s">
        <v>15</v>
      </c>
      <c r="C17" s="6"/>
    </row>
    <row r="18" spans="1:3" ht="21" customHeight="1" x14ac:dyDescent="0.2">
      <c r="A18" s="146"/>
      <c r="B18" s="7" t="s">
        <v>16</v>
      </c>
      <c r="C18" s="8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"/>
  <sheetViews>
    <sheetView zoomScaleNormal="100" workbookViewId="0">
      <selection activeCell="P28" sqref="P28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2">
      <c r="A2" s="89" t="s">
        <v>31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3" ht="21" customHeight="1" x14ac:dyDescent="0.2">
      <c r="A3" s="93">
        <v>101</v>
      </c>
      <c r="B3" s="94" t="s">
        <v>20</v>
      </c>
      <c r="C3" s="102">
        <v>500000</v>
      </c>
      <c r="D3" s="103"/>
      <c r="E3" s="46"/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2">
      <c r="A4" s="95">
        <v>102</v>
      </c>
      <c r="B4" s="96" t="s">
        <v>21</v>
      </c>
      <c r="C4" s="106">
        <v>1000000</v>
      </c>
      <c r="D4" s="107"/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2">
      <c r="A5" s="95">
        <v>103</v>
      </c>
      <c r="B5" s="96" t="s">
        <v>32</v>
      </c>
      <c r="C5" s="106">
        <v>500000</v>
      </c>
      <c r="D5" s="107"/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2">
      <c r="A6" s="95">
        <v>104</v>
      </c>
      <c r="B6" s="96" t="s">
        <v>22</v>
      </c>
      <c r="C6" s="106">
        <v>1000000</v>
      </c>
      <c r="D6" s="107"/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2">
      <c r="A7" s="95">
        <v>105</v>
      </c>
      <c r="B7" s="96" t="s">
        <v>23</v>
      </c>
      <c r="C7" s="106">
        <v>2000000</v>
      </c>
      <c r="D7" s="107"/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2">
      <c r="A8" s="95">
        <v>201</v>
      </c>
      <c r="B8" s="96" t="s">
        <v>24</v>
      </c>
      <c r="C8" s="106">
        <v>500000</v>
      </c>
      <c r="D8" s="107"/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2">
      <c r="A9" s="95">
        <v>202</v>
      </c>
      <c r="B9" s="96" t="s">
        <v>25</v>
      </c>
      <c r="C9" s="106">
        <v>500000</v>
      </c>
      <c r="D9" s="107"/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2">
      <c r="A10" s="95">
        <v>203</v>
      </c>
      <c r="B10" s="96" t="s">
        <v>26</v>
      </c>
      <c r="C10" s="106">
        <v>500000</v>
      </c>
      <c r="D10" s="107"/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2">
      <c r="A11" s="95">
        <v>204</v>
      </c>
      <c r="B11" s="96" t="s">
        <v>27</v>
      </c>
      <c r="C11" s="106">
        <v>2000000</v>
      </c>
      <c r="D11" s="107"/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2">
      <c r="A12" s="97">
        <v>205</v>
      </c>
      <c r="B12" s="98" t="s">
        <v>28</v>
      </c>
      <c r="C12" s="109">
        <v>500000</v>
      </c>
      <c r="D12" s="110"/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5">
      <c r="A13" s="142" t="s">
        <v>2</v>
      </c>
      <c r="B13" s="143"/>
      <c r="C13" s="112" t="s">
        <v>39</v>
      </c>
      <c r="D13" s="113"/>
      <c r="E13" s="114"/>
      <c r="F13" s="115"/>
      <c r="G13" s="115"/>
      <c r="H13" s="115"/>
      <c r="I13" s="115"/>
      <c r="J13" s="115"/>
      <c r="K13" s="115"/>
      <c r="L13" s="115"/>
      <c r="M13" s="116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3"/>
  <sheetViews>
    <sheetView zoomScaleNormal="100" workbookViewId="0">
      <selection activeCell="C27" sqref="C27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2">
      <c r="A2" s="9" t="s">
        <v>31</v>
      </c>
      <c r="B2" s="10" t="s">
        <v>0</v>
      </c>
      <c r="C2" s="11" t="s">
        <v>19</v>
      </c>
      <c r="D2" s="12" t="s">
        <v>1</v>
      </c>
      <c r="E2" s="13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5" t="s">
        <v>11</v>
      </c>
    </row>
    <row r="3" spans="1:13" ht="21" customHeight="1" x14ac:dyDescent="0.2">
      <c r="A3" s="16">
        <v>101</v>
      </c>
      <c r="B3" s="17" t="s">
        <v>20</v>
      </c>
      <c r="C3" s="102">
        <v>500000</v>
      </c>
      <c r="D3" s="103">
        <v>602700</v>
      </c>
      <c r="E3" s="46"/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2">
      <c r="A4" s="18">
        <v>102</v>
      </c>
      <c r="B4" s="19" t="s">
        <v>21</v>
      </c>
      <c r="C4" s="106">
        <v>1000000</v>
      </c>
      <c r="D4" s="107">
        <v>700350</v>
      </c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2">
      <c r="A5" s="18">
        <v>103</v>
      </c>
      <c r="B5" s="19" t="s">
        <v>33</v>
      </c>
      <c r="C5" s="106">
        <v>500000</v>
      </c>
      <c r="D5" s="107">
        <v>126000</v>
      </c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2">
      <c r="A6" s="18">
        <v>104</v>
      </c>
      <c r="B6" s="19" t="s">
        <v>22</v>
      </c>
      <c r="C6" s="106">
        <v>1000000</v>
      </c>
      <c r="D6" s="107">
        <v>601650</v>
      </c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2">
      <c r="A7" s="18">
        <v>105</v>
      </c>
      <c r="B7" s="19" t="s">
        <v>23</v>
      </c>
      <c r="C7" s="106">
        <v>2000000</v>
      </c>
      <c r="D7" s="107">
        <v>2195550</v>
      </c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2">
      <c r="A8" s="18">
        <v>201</v>
      </c>
      <c r="B8" s="19" t="s">
        <v>24</v>
      </c>
      <c r="C8" s="106">
        <v>500000</v>
      </c>
      <c r="D8" s="107">
        <v>330750</v>
      </c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2">
      <c r="A9" s="18">
        <v>202</v>
      </c>
      <c r="B9" s="19" t="s">
        <v>25</v>
      </c>
      <c r="C9" s="106">
        <v>500000</v>
      </c>
      <c r="D9" s="107">
        <v>258300</v>
      </c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2">
      <c r="A10" s="18">
        <v>203</v>
      </c>
      <c r="B10" s="19" t="s">
        <v>26</v>
      </c>
      <c r="C10" s="106">
        <v>500000</v>
      </c>
      <c r="D10" s="107">
        <v>391650</v>
      </c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2">
      <c r="A11" s="18">
        <v>204</v>
      </c>
      <c r="B11" s="19" t="s">
        <v>27</v>
      </c>
      <c r="C11" s="106">
        <v>2000000</v>
      </c>
      <c r="D11" s="107">
        <v>1832250</v>
      </c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2">
      <c r="A12" s="20">
        <v>205</v>
      </c>
      <c r="B12" s="21" t="s">
        <v>28</v>
      </c>
      <c r="C12" s="109">
        <v>500000</v>
      </c>
      <c r="D12" s="110">
        <v>148050</v>
      </c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5">
      <c r="A13" s="147" t="s">
        <v>2</v>
      </c>
      <c r="B13" s="148"/>
      <c r="C13" s="112" t="s">
        <v>38</v>
      </c>
      <c r="D13" s="113">
        <v>7187250</v>
      </c>
      <c r="E13" s="114"/>
      <c r="F13" s="115"/>
      <c r="G13" s="115"/>
      <c r="H13" s="115"/>
      <c r="I13" s="115"/>
      <c r="J13" s="115"/>
      <c r="K13" s="115"/>
      <c r="L13" s="115"/>
      <c r="M13" s="116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3"/>
  <sheetViews>
    <sheetView zoomScaleNormal="100" workbookViewId="0">
      <selection activeCell="C20" sqref="C20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2">
      <c r="A2" s="89" t="s">
        <v>31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3" ht="21" customHeight="1" x14ac:dyDescent="0.2">
      <c r="A3" s="93">
        <v>101</v>
      </c>
      <c r="B3" s="94" t="s">
        <v>20</v>
      </c>
      <c r="C3" s="102">
        <v>500000</v>
      </c>
      <c r="D3" s="103">
        <v>602700</v>
      </c>
      <c r="E3" s="46">
        <v>602700</v>
      </c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2">
      <c r="A4" s="95">
        <v>102</v>
      </c>
      <c r="B4" s="96" t="s">
        <v>21</v>
      </c>
      <c r="C4" s="106">
        <v>1000000</v>
      </c>
      <c r="D4" s="107">
        <v>700350</v>
      </c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2">
      <c r="A5" s="95">
        <v>103</v>
      </c>
      <c r="B5" s="96" t="s">
        <v>34</v>
      </c>
      <c r="C5" s="106">
        <v>500000</v>
      </c>
      <c r="D5" s="107">
        <v>126000</v>
      </c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2">
      <c r="A6" s="95">
        <v>104</v>
      </c>
      <c r="B6" s="96" t="s">
        <v>22</v>
      </c>
      <c r="C6" s="106">
        <v>1000000</v>
      </c>
      <c r="D6" s="107">
        <v>601650</v>
      </c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2">
      <c r="A7" s="95">
        <v>105</v>
      </c>
      <c r="B7" s="96" t="s">
        <v>23</v>
      </c>
      <c r="C7" s="106">
        <v>2000000</v>
      </c>
      <c r="D7" s="107">
        <v>2195550</v>
      </c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2">
      <c r="A8" s="95">
        <v>201</v>
      </c>
      <c r="B8" s="96" t="s">
        <v>24</v>
      </c>
      <c r="C8" s="106">
        <v>500000</v>
      </c>
      <c r="D8" s="107">
        <v>330750</v>
      </c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2">
      <c r="A9" s="95">
        <v>202</v>
      </c>
      <c r="B9" s="96" t="s">
        <v>25</v>
      </c>
      <c r="C9" s="106">
        <v>500000</v>
      </c>
      <c r="D9" s="107">
        <v>258300</v>
      </c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2">
      <c r="A10" s="95">
        <v>203</v>
      </c>
      <c r="B10" s="96" t="s">
        <v>26</v>
      </c>
      <c r="C10" s="106">
        <v>500000</v>
      </c>
      <c r="D10" s="107">
        <v>391650</v>
      </c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2">
      <c r="A11" s="95">
        <v>204</v>
      </c>
      <c r="B11" s="96" t="s">
        <v>27</v>
      </c>
      <c r="C11" s="106">
        <v>2000000</v>
      </c>
      <c r="D11" s="107">
        <v>1832250</v>
      </c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2">
      <c r="A12" s="97">
        <v>205</v>
      </c>
      <c r="B12" s="98" t="s">
        <v>28</v>
      </c>
      <c r="C12" s="109">
        <v>500000</v>
      </c>
      <c r="D12" s="110">
        <v>148050</v>
      </c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5">
      <c r="A13" s="142" t="s">
        <v>2</v>
      </c>
      <c r="B13" s="143"/>
      <c r="C13" s="112" t="s">
        <v>39</v>
      </c>
      <c r="D13" s="113">
        <v>7187250</v>
      </c>
      <c r="E13" s="114"/>
      <c r="F13" s="115"/>
      <c r="G13" s="115"/>
      <c r="H13" s="115"/>
      <c r="I13" s="115"/>
      <c r="J13" s="115"/>
      <c r="K13" s="115"/>
      <c r="L13" s="115"/>
      <c r="M13" s="116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3"/>
  <sheetViews>
    <sheetView zoomScaleNormal="100" workbookViewId="0">
      <selection activeCell="E26" sqref="E26"/>
    </sheetView>
  </sheetViews>
  <sheetFormatPr defaultRowHeight="13.2" x14ac:dyDescent="0.2"/>
  <cols>
    <col min="1" max="1" width="8.109375" bestFit="1" customWidth="1"/>
    <col min="2" max="2" width="19.6640625" bestFit="1" customWidth="1"/>
    <col min="3" max="13" width="12.44140625" customWidth="1"/>
  </cols>
  <sheetData>
    <row r="1" spans="1:13" ht="27" customHeight="1" thickBot="1" x14ac:dyDescent="0.25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2">
      <c r="A2" s="89" t="s">
        <v>17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3" ht="21" customHeight="1" x14ac:dyDescent="0.2">
      <c r="A3" s="93">
        <v>101</v>
      </c>
      <c r="B3" s="94" t="s">
        <v>20</v>
      </c>
      <c r="C3" s="128">
        <v>500000</v>
      </c>
      <c r="D3" s="129"/>
      <c r="E3" s="46"/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2">
      <c r="A4" s="95">
        <v>102</v>
      </c>
      <c r="B4" s="96" t="s">
        <v>21</v>
      </c>
      <c r="C4" s="130">
        <v>1000000</v>
      </c>
      <c r="D4" s="131"/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2">
      <c r="A5" s="95">
        <v>103</v>
      </c>
      <c r="B5" s="96" t="s">
        <v>29</v>
      </c>
      <c r="C5" s="130">
        <v>500000</v>
      </c>
      <c r="D5" s="131"/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2">
      <c r="A6" s="95">
        <v>104</v>
      </c>
      <c r="B6" s="96" t="s">
        <v>22</v>
      </c>
      <c r="C6" s="130">
        <v>1000000</v>
      </c>
      <c r="D6" s="131"/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2">
      <c r="A7" s="95">
        <v>105</v>
      </c>
      <c r="B7" s="96" t="s">
        <v>23</v>
      </c>
      <c r="C7" s="130">
        <v>2000000</v>
      </c>
      <c r="D7" s="131"/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2">
      <c r="A8" s="95">
        <v>201</v>
      </c>
      <c r="B8" s="96" t="s">
        <v>24</v>
      </c>
      <c r="C8" s="130">
        <v>500000</v>
      </c>
      <c r="D8" s="131"/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2">
      <c r="A9" s="95">
        <v>202</v>
      </c>
      <c r="B9" s="96" t="s">
        <v>25</v>
      </c>
      <c r="C9" s="130">
        <v>500000</v>
      </c>
      <c r="D9" s="131"/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2">
      <c r="A10" s="95">
        <v>203</v>
      </c>
      <c r="B10" s="96" t="s">
        <v>26</v>
      </c>
      <c r="C10" s="130">
        <v>500000</v>
      </c>
      <c r="D10" s="131"/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2">
      <c r="A11" s="95">
        <v>204</v>
      </c>
      <c r="B11" s="96" t="s">
        <v>27</v>
      </c>
      <c r="C11" s="130">
        <v>2000000</v>
      </c>
      <c r="D11" s="131"/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2">
      <c r="A12" s="97">
        <v>205</v>
      </c>
      <c r="B12" s="98" t="s">
        <v>28</v>
      </c>
      <c r="C12" s="132">
        <v>500000</v>
      </c>
      <c r="D12" s="133"/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5">
      <c r="A13" s="142" t="s">
        <v>2</v>
      </c>
      <c r="B13" s="143"/>
      <c r="C13" s="134" t="s">
        <v>39</v>
      </c>
      <c r="D13" s="135"/>
      <c r="E13" s="119"/>
      <c r="F13" s="120"/>
      <c r="G13" s="120"/>
      <c r="H13" s="120"/>
      <c r="I13" s="120"/>
      <c r="J13" s="120"/>
      <c r="K13" s="120"/>
      <c r="L13" s="120"/>
      <c r="M13" s="121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モノクロ解答</vt:lpstr>
      <vt:lpstr>カラー解答</vt:lpstr>
      <vt:lpstr>解説１</vt:lpstr>
      <vt:lpstr>解説２</vt:lpstr>
      <vt:lpstr>解説３</vt:lpstr>
      <vt:lpstr>売掛金年齢調査表</vt:lpstr>
      <vt:lpstr>カラー解答!Print_Area</vt:lpstr>
      <vt:lpstr>モノクロ解答!Print_Area</vt:lpstr>
      <vt:lpstr>解説１!Print_Area</vt:lpstr>
      <vt:lpstr>解説２!Print_Area</vt:lpstr>
      <vt:lpstr>解説３!Print_Area</vt:lpstr>
      <vt:lpstr>売掛金年齢調査表!Print_Area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遠藤 誠</cp:lastModifiedBy>
  <cp:lastPrinted>2003-04-25T07:58:23Z</cp:lastPrinted>
  <dcterms:created xsi:type="dcterms:W3CDTF">2002-10-10T04:09:03Z</dcterms:created>
  <dcterms:modified xsi:type="dcterms:W3CDTF">2020-02-23T04:32:18Z</dcterms:modified>
</cp:coreProperties>
</file>